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630"/>
  </bookViews>
  <sheets>
    <sheet name="84-16" sheetId="2" r:id="rId1"/>
    <sheet name="85-15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2" i="1"/>
  <c r="C15" i="2"/>
  <c r="C14" i="2"/>
  <c r="C13" i="2"/>
  <c r="C12" i="2"/>
  <c r="C16" i="2" l="1"/>
  <c r="C10" i="2" s="1"/>
  <c r="D18" i="2" s="1"/>
  <c r="C15" i="1"/>
  <c r="C10" i="1" s="1"/>
  <c r="D17" i="1" s="1"/>
</calcChain>
</file>

<file path=xl/sharedStrings.xml><?xml version="1.0" encoding="utf-8"?>
<sst xmlns="http://schemas.openxmlformats.org/spreadsheetml/2006/main" count="35" uniqueCount="19">
  <si>
    <t>ตารางแสดงการคำนวณเพื่อเสนอราคาในการรับทำบริการวิชาชีพทางวิทยาศาสตร์</t>
  </si>
  <si>
    <t>ลำดับที่</t>
  </si>
  <si>
    <t>รายการ</t>
  </si>
  <si>
    <t>จำนวนเงิน</t>
  </si>
  <si>
    <t>หมวดค่าตอบแทน</t>
  </si>
  <si>
    <t>หมวดวัสดุ</t>
  </si>
  <si>
    <t>หมวดค่าใช้สอย</t>
  </si>
  <si>
    <t xml:space="preserve">ส่วนที่ 1  ค่าใช้จ่ายในการดำเนินโครงการ </t>
  </si>
  <si>
    <t>ส่วนที่ 2  ค่าใช้จ่ายหน่วยงานต้นสังกัด</t>
  </si>
  <si>
    <t>MU (4%)</t>
  </si>
  <si>
    <t>SC (สาธารณูปโภค) (4%)</t>
  </si>
  <si>
    <t>SC (บริการธุรกรรม)  (4%)</t>
  </si>
  <si>
    <t>ภาควิชา / ศูนย์ / กลุ่มสาขาวิชา (4%)</t>
  </si>
  <si>
    <t>สรุปค่าใช้จ่ายรวมในการดำเนินโครงการ</t>
  </si>
  <si>
    <t>รายรับในการรับทำวิจัย และให้บริการวิชาการ (เสนอผู้ว่าจ้าง)</t>
  </si>
  <si>
    <t>XXX.-</t>
  </si>
  <si>
    <t>SC (สาธารณูปโภค) (5%)</t>
  </si>
  <si>
    <t>SC (บริการธุรกรรม)  (5%)</t>
  </si>
  <si>
    <t>ภาควิชา / ศูนย์ / กลุ่มสาขาวิชา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</si>
</sst>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u/>
      <sz val="18"/>
      <color theme="1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/>
    <xf numFmtId="164" fontId="2" fillId="2" borderId="0" xfId="1" applyNumberFormat="1" applyFont="1" applyFill="1"/>
    <xf numFmtId="0" fontId="4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/>
    <xf numFmtId="43" fontId="2" fillId="2" borderId="0" xfId="0" applyNumberFormat="1" applyFont="1" applyFill="1"/>
    <xf numFmtId="164" fontId="2" fillId="2" borderId="0" xfId="0" applyNumberFormat="1" applyFont="1" applyFill="1"/>
    <xf numFmtId="164" fontId="2" fillId="3" borderId="0" xfId="1" applyNumberFormat="1" applyFont="1" applyFill="1" applyAlignment="1">
      <alignment horizontal="right"/>
    </xf>
    <xf numFmtId="43" fontId="2" fillId="4" borderId="0" xfId="0" applyNumberFormat="1" applyFont="1" applyFill="1"/>
    <xf numFmtId="43" fontId="2" fillId="3" borderId="0" xfId="0" applyNumberFormat="1" applyFont="1" applyFill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topLeftCell="A7" workbookViewId="0">
      <selection activeCell="F16" sqref="F16"/>
    </sheetView>
  </sheetViews>
  <sheetFormatPr defaultRowHeight="26.25"/>
  <cols>
    <col min="1" max="1" width="9.140625" style="1"/>
    <col min="2" max="2" width="57.140625" style="1" customWidth="1"/>
    <col min="3" max="3" width="12.7109375" style="1" bestFit="1" customWidth="1"/>
    <col min="4" max="4" width="14.5703125" style="1" bestFit="1" customWidth="1"/>
    <col min="5" max="16384" width="9.140625" style="1"/>
  </cols>
  <sheetData>
    <row r="1" spans="1:4">
      <c r="A1" s="18" t="s">
        <v>0</v>
      </c>
      <c r="B1" s="18"/>
      <c r="C1" s="18"/>
      <c r="D1" s="18"/>
    </row>
    <row r="3" spans="1:4">
      <c r="A3" s="4" t="s">
        <v>14</v>
      </c>
      <c r="B3" s="4"/>
      <c r="C3" s="4"/>
      <c r="D3" s="5">
        <v>664414</v>
      </c>
    </row>
    <row r="5" spans="1:4">
      <c r="A5" s="3" t="s">
        <v>1</v>
      </c>
      <c r="B5" s="3" t="s">
        <v>2</v>
      </c>
      <c r="C5" s="3" t="s">
        <v>3</v>
      </c>
    </row>
    <row r="6" spans="1:4">
      <c r="A6" s="6" t="s">
        <v>7</v>
      </c>
      <c r="B6" s="7"/>
      <c r="C6" s="7"/>
    </row>
    <row r="7" spans="1:4">
      <c r="A7" s="8">
        <v>1</v>
      </c>
      <c r="B7" s="7" t="s">
        <v>4</v>
      </c>
      <c r="C7" s="15" t="s">
        <v>15</v>
      </c>
    </row>
    <row r="8" spans="1:4">
      <c r="A8" s="8">
        <v>2</v>
      </c>
      <c r="B8" s="7" t="s">
        <v>5</v>
      </c>
      <c r="C8" s="15" t="s">
        <v>15</v>
      </c>
    </row>
    <row r="9" spans="1:4">
      <c r="A9" s="8">
        <v>3</v>
      </c>
      <c r="B9" s="7" t="s">
        <v>6</v>
      </c>
      <c r="C9" s="15" t="s">
        <v>15</v>
      </c>
    </row>
    <row r="10" spans="1:4">
      <c r="A10" s="7"/>
      <c r="B10" s="7"/>
      <c r="C10" s="17">
        <f>D3-C16</f>
        <v>558107.76</v>
      </c>
    </row>
    <row r="11" spans="1:4">
      <c r="A11" s="10" t="s">
        <v>8</v>
      </c>
      <c r="B11" s="10"/>
      <c r="C11" s="10"/>
    </row>
    <row r="12" spans="1:4">
      <c r="A12" s="11">
        <v>1</v>
      </c>
      <c r="B12" s="10" t="s">
        <v>9</v>
      </c>
      <c r="C12" s="16">
        <f>$D$3*0.04</f>
        <v>26576.560000000001</v>
      </c>
    </row>
    <row r="13" spans="1:4">
      <c r="A13" s="11">
        <v>2</v>
      </c>
      <c r="B13" s="10" t="s">
        <v>10</v>
      </c>
      <c r="C13" s="16">
        <f>$D$3*0.04</f>
        <v>26576.560000000001</v>
      </c>
    </row>
    <row r="14" spans="1:4">
      <c r="A14" s="11">
        <v>3</v>
      </c>
      <c r="B14" s="10" t="s">
        <v>11</v>
      </c>
      <c r="C14" s="16">
        <f>$D$3*0.04</f>
        <v>26576.560000000001</v>
      </c>
    </row>
    <row r="15" spans="1:4">
      <c r="A15" s="11">
        <v>4</v>
      </c>
      <c r="B15" s="10" t="s">
        <v>12</v>
      </c>
      <c r="C15" s="16">
        <f>$D$3*0.04</f>
        <v>26576.560000000001</v>
      </c>
    </row>
    <row r="16" spans="1:4">
      <c r="A16" s="10"/>
      <c r="B16" s="10"/>
      <c r="C16" s="16">
        <f>SUM(C12:C15)</f>
        <v>106306.24000000001</v>
      </c>
    </row>
    <row r="18" spans="1:4">
      <c r="A18" s="4" t="s">
        <v>13</v>
      </c>
      <c r="B18" s="4"/>
      <c r="C18" s="13"/>
      <c r="D18" s="14">
        <f>C10+C16</f>
        <v>664414</v>
      </c>
    </row>
    <row r="19" spans="1:4">
      <c r="C19" s="2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selection activeCell="F10" sqref="F10"/>
    </sheetView>
  </sheetViews>
  <sheetFormatPr defaultRowHeight="26.25"/>
  <cols>
    <col min="1" max="1" width="9.140625" style="1"/>
    <col min="2" max="2" width="57.140625" style="1" customWidth="1"/>
    <col min="3" max="3" width="12.7109375" style="1" bestFit="1" customWidth="1"/>
    <col min="4" max="4" width="14.5703125" style="1" bestFit="1" customWidth="1"/>
    <col min="5" max="16384" width="9.140625" style="1"/>
  </cols>
  <sheetData>
    <row r="1" spans="1:4">
      <c r="A1" s="18" t="s">
        <v>0</v>
      </c>
      <c r="B1" s="18"/>
      <c r="C1" s="18"/>
      <c r="D1" s="18"/>
    </row>
    <row r="3" spans="1:4">
      <c r="A3" s="4" t="s">
        <v>14</v>
      </c>
      <c r="B3" s="4"/>
      <c r="C3" s="4"/>
      <c r="D3" s="5">
        <v>76000</v>
      </c>
    </row>
    <row r="5" spans="1:4">
      <c r="A5" s="3" t="s">
        <v>1</v>
      </c>
      <c r="B5" s="3" t="s">
        <v>2</v>
      </c>
      <c r="C5" s="3" t="s">
        <v>3</v>
      </c>
    </row>
    <row r="6" spans="1:4">
      <c r="A6" s="6" t="s">
        <v>7</v>
      </c>
      <c r="B6" s="7"/>
      <c r="C6" s="7"/>
    </row>
    <row r="7" spans="1:4">
      <c r="A7" s="8">
        <v>1</v>
      </c>
      <c r="B7" s="7" t="s">
        <v>4</v>
      </c>
      <c r="C7" s="15" t="s">
        <v>15</v>
      </c>
    </row>
    <row r="8" spans="1:4">
      <c r="A8" s="8">
        <v>2</v>
      </c>
      <c r="B8" s="7" t="s">
        <v>5</v>
      </c>
      <c r="C8" s="15" t="s">
        <v>15</v>
      </c>
    </row>
    <row r="9" spans="1:4">
      <c r="A9" s="8">
        <v>3</v>
      </c>
      <c r="B9" s="7" t="s">
        <v>6</v>
      </c>
      <c r="C9" s="15" t="s">
        <v>15</v>
      </c>
    </row>
    <row r="10" spans="1:4">
      <c r="A10" s="7"/>
      <c r="B10" s="7"/>
      <c r="C10" s="9">
        <f>D3-C15</f>
        <v>64600</v>
      </c>
    </row>
    <row r="11" spans="1:4">
      <c r="A11" s="10" t="s">
        <v>8</v>
      </c>
      <c r="B11" s="10"/>
      <c r="C11" s="10"/>
    </row>
    <row r="12" spans="1:4">
      <c r="A12" s="11">
        <v>1</v>
      </c>
      <c r="B12" s="10" t="s">
        <v>16</v>
      </c>
      <c r="C12" s="12">
        <f>$D$3*0.05</f>
        <v>3800</v>
      </c>
    </row>
    <row r="13" spans="1:4">
      <c r="A13" s="11">
        <v>2</v>
      </c>
      <c r="B13" s="10" t="s">
        <v>17</v>
      </c>
      <c r="C13" s="12">
        <f t="shared" ref="C13:C14" si="0">$D$3*0.05</f>
        <v>3800</v>
      </c>
    </row>
    <row r="14" spans="1:4">
      <c r="A14" s="11">
        <v>3</v>
      </c>
      <c r="B14" s="10" t="s">
        <v>18</v>
      </c>
      <c r="C14" s="12">
        <f t="shared" si="0"/>
        <v>3800</v>
      </c>
    </row>
    <row r="15" spans="1:4">
      <c r="A15" s="10"/>
      <c r="B15" s="10"/>
      <c r="C15" s="12">
        <f>SUM(C12:C14)</f>
        <v>11400</v>
      </c>
    </row>
    <row r="17" spans="1:4">
      <c r="A17" s="4" t="s">
        <v>13</v>
      </c>
      <c r="B17" s="4"/>
      <c r="C17" s="13"/>
      <c r="D17" s="14">
        <f>C10+C15</f>
        <v>76000</v>
      </c>
    </row>
    <row r="18" spans="1:4">
      <c r="C18" s="2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84-16</vt:lpstr>
      <vt:lpstr>85-15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2019-12-17T22:40:44Z</cp:lastPrinted>
  <dcterms:created xsi:type="dcterms:W3CDTF">2019-12-17T20:15:49Z</dcterms:created>
  <dcterms:modified xsi:type="dcterms:W3CDTF">2019-12-19T00:21:18Z</dcterms:modified>
</cp:coreProperties>
</file>